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<sst xmlns="http://schemas.openxmlformats.org/spreadsheetml/2006/main" count="17" uniqueCount="17">
  <si>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показателя</t>
  </si>
  <si>
    <t>Услуги связи</t>
  </si>
  <si>
    <t>Услуги по содержанию имущества</t>
  </si>
  <si>
    <t xml:space="preserve">Прочие расходы </t>
  </si>
  <si>
    <t>Итого</t>
  </si>
  <si>
    <t>в рублях</t>
  </si>
  <si>
    <t>Прочие работы, услуги</t>
  </si>
  <si>
    <t xml:space="preserve">Сведения </t>
  </si>
  <si>
    <t xml:space="preserve">             об использовании выделяемых бюджетных средств      </t>
  </si>
  <si>
    <t>Оплата труда и начисления на выплаты по оплате труда</t>
  </si>
  <si>
    <t>Увеличение  стоимости материальных запасов</t>
  </si>
  <si>
    <t>Прочие выплаты</t>
  </si>
  <si>
    <t xml:space="preserve"> Комитету по физической культуре, спорту и молодежной политике города Пензы</t>
  </si>
  <si>
    <t>за  1 полугодие  2017года</t>
  </si>
  <si>
    <t>Лимиты бюджетных ассигнований за                 1 полугодие  2017года</t>
  </si>
  <si>
    <t>Кассовое исполнение за                     1 полугодие  2017года</t>
  </si>
  <si>
    <t>Увеличение  стоимости основных средств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</si>
</sst>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justify" wrapText="1"/>
    </xf>
    <xf numFmtId="0" fontId="7" fillId="0" borderId="11" xfId="0" applyFont="1" applyBorder="1" applyAlignment="1">
      <alignment vertical="justify" wrapText="1"/>
    </xf>
    <xf numFmtId="0" fontId="7" fillId="0" borderId="12" xfId="0" applyFont="1" applyBorder="1" applyAlignment="1">
      <alignment vertical="justify" wrapText="1"/>
    </xf>
    <xf numFmtId="0" fontId="6" fillId="0" borderId="13" xfId="0" applyFont="1" applyBorder="1" applyAlignment="1">
      <alignment vertical="justify" wrapText="1"/>
    </xf>
    <xf numFmtId="0" fontId="5" fillId="0" borderId="0" xfId="0" applyFont="1" applyAlignment="1">
      <alignment/>
    </xf>
    <xf numFmtId="4" fontId="7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%20&#1075;&#1086;&#1076;\&#1041;&#1102;&#1076;&#1078;&#1077;&#1090;&#1085;&#1072;&#1103;%20&#1088;&#1086;&#1089;&#1087;&#1080;&#1089;&#1100;\&#1041;&#1102;&#1076;&#1078;&#1077;&#1090;&#1085;&#1072;&#1103;%20&#1088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7%20&#1075;&#1086;&#1076;\&#1054;&#1058;&#1063;&#1045;&#1058;&#1067;\01.07.2017\&#1076;&#1083;&#1103;%20387%20&#1092;&#1086;&#1088;&#1084;&#1099;%20&#1085;&#1072;%2001.07.2017%20&#1080;&#1079;%20&#1087;&#1088;&#1086;&#1075;&#1088;&#1072;&#1084;&#108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%"/>
      <sheetName val="рабочая КФСМ"/>
      <sheetName val="рубин"/>
      <sheetName val="2017"/>
      <sheetName val="2018 "/>
      <sheetName val="2019"/>
      <sheetName val="10.01.17"/>
      <sheetName val="28.02.17"/>
      <sheetName val="13.03.17"/>
      <sheetName val="18.04.17"/>
      <sheetName val="05.05.17"/>
      <sheetName val="02.06.17"/>
      <sheetName val="2018 02.06.17"/>
      <sheetName val="06.06.17"/>
      <sheetName val="29.06.17"/>
      <sheetName val="14.09.17"/>
      <sheetName val="25.09.17"/>
      <sheetName val="29.09.17"/>
      <sheetName val="02.10.17"/>
      <sheetName val="2018 на 02.10.17"/>
      <sheetName val="2019 на 02.10.17"/>
      <sheetName val="01.11.17"/>
    </sheetNames>
    <sheetDataSet>
      <sheetData sheetId="14">
        <row r="46">
          <cell r="K46">
            <v>114000</v>
          </cell>
        </row>
        <row r="103">
          <cell r="K103">
            <v>1509200</v>
          </cell>
          <cell r="L103">
            <v>1465400</v>
          </cell>
        </row>
        <row r="105">
          <cell r="K105">
            <v>124300</v>
          </cell>
          <cell r="L105">
            <v>474900</v>
          </cell>
        </row>
        <row r="107">
          <cell r="K107">
            <v>283900</v>
          </cell>
          <cell r="L107">
            <v>607950</v>
          </cell>
        </row>
        <row r="108">
          <cell r="L108">
            <v>4000</v>
          </cell>
        </row>
        <row r="109">
          <cell r="L109">
            <v>1050</v>
          </cell>
        </row>
        <row r="111">
          <cell r="L111">
            <v>14200</v>
          </cell>
        </row>
        <row r="113">
          <cell r="K113">
            <v>33000</v>
          </cell>
          <cell r="L113">
            <v>32800</v>
          </cell>
        </row>
        <row r="114">
          <cell r="K114">
            <v>12000</v>
          </cell>
          <cell r="L114">
            <v>13300</v>
          </cell>
        </row>
        <row r="115">
          <cell r="K115">
            <v>82800</v>
          </cell>
          <cell r="L115">
            <v>66700</v>
          </cell>
        </row>
        <row r="116">
          <cell r="K116">
            <v>40000</v>
          </cell>
          <cell r="L116">
            <v>0</v>
          </cell>
        </row>
        <row r="117">
          <cell r="L117">
            <v>800</v>
          </cell>
        </row>
        <row r="118">
          <cell r="K118">
            <v>20200</v>
          </cell>
          <cell r="L118">
            <v>12400</v>
          </cell>
        </row>
        <row r="120">
          <cell r="K120">
            <v>1200</v>
          </cell>
          <cell r="L120">
            <v>0</v>
          </cell>
        </row>
        <row r="121">
          <cell r="L121">
            <v>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  <sheetName val="2"/>
    </sheetNames>
    <sheetDataSet>
      <sheetData sheetId="0">
        <row r="185">
          <cell r="I185">
            <v>2974599.12</v>
          </cell>
        </row>
        <row r="186">
          <cell r="I186">
            <v>613363.6200000001</v>
          </cell>
        </row>
        <row r="187">
          <cell r="I187">
            <v>891849.32</v>
          </cell>
        </row>
        <row r="188">
          <cell r="I188">
            <v>64444.61</v>
          </cell>
        </row>
        <row r="191">
          <cell r="I191">
            <v>25105.05</v>
          </cell>
        </row>
        <row r="192">
          <cell r="I192">
            <v>263528.35</v>
          </cell>
        </row>
        <row r="193">
          <cell r="I193">
            <v>1200</v>
          </cell>
        </row>
        <row r="195">
          <cell r="I195">
            <v>800</v>
          </cell>
        </row>
        <row r="196">
          <cell r="I196">
            <v>28608.87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58.625" style="2" customWidth="1"/>
    <col min="2" max="2" width="27.75390625" style="2" customWidth="1"/>
    <col min="3" max="3" width="29.125" style="2" customWidth="1"/>
    <col min="4" max="16384" width="9.125" style="2" customWidth="1"/>
  </cols>
  <sheetData>
    <row r="1" spans="1:4" ht="18.75">
      <c r="A1" s="18" t="s">
        <v>7</v>
      </c>
      <c r="B1" s="18"/>
      <c r="C1" s="18"/>
      <c r="D1" s="1"/>
    </row>
    <row r="2" spans="1:4" ht="19.5" customHeight="1">
      <c r="A2" s="19" t="s">
        <v>8</v>
      </c>
      <c r="B2" s="19"/>
      <c r="C2" s="19"/>
      <c r="D2" s="3"/>
    </row>
    <row r="3" spans="1:4" ht="18.75">
      <c r="A3" s="20" t="s">
        <v>12</v>
      </c>
      <c r="B3" s="20"/>
      <c r="C3" s="20"/>
      <c r="D3" s="1"/>
    </row>
    <row r="4" spans="1:3" ht="18.75">
      <c r="A4" s="20" t="s">
        <v>13</v>
      </c>
      <c r="B4" s="20"/>
      <c r="C4" s="20"/>
    </row>
    <row r="5" ht="13.5" thickBot="1">
      <c r="C5" s="2" t="s">
        <v>5</v>
      </c>
    </row>
    <row r="6" spans="1:3" s="16" customFormat="1" ht="62.25" customHeight="1" thickBot="1">
      <c r="A6" s="4" t="s">
        <v>0</v>
      </c>
      <c r="B6" s="15" t="s">
        <v>14</v>
      </c>
      <c r="C6" s="15" t="s">
        <v>15</v>
      </c>
    </row>
    <row r="7" spans="1:3" ht="31.5" customHeight="1">
      <c r="A7" s="5" t="s">
        <v>9</v>
      </c>
      <c r="B7" s="10">
        <f>'[1]29.06.17'!$K$103+'[1]29.06.17'!$L$103+'[1]29.06.17'!$K$107+'[1]29.06.17'!$L$107</f>
        <v>3866450</v>
      </c>
      <c r="C7" s="11">
        <f>'[2]без учета счетов бюджета'!$I$185+'[2]без учета счетов бюджета'!$I$187</f>
        <v>3866448.44</v>
      </c>
    </row>
    <row r="8" spans="1:3" ht="31.5" customHeight="1">
      <c r="A8" s="5" t="s">
        <v>11</v>
      </c>
      <c r="B8" s="10">
        <f>'[1]29.06.17'!$K$105+'[1]29.06.17'!$L$105+'[1]29.06.17'!$L$111</f>
        <v>613400</v>
      </c>
      <c r="C8" s="12">
        <f>'[2]без учета счетов бюджета'!$I$186</f>
        <v>613363.6200000001</v>
      </c>
    </row>
    <row r="9" spans="1:3" ht="20.25" customHeight="1">
      <c r="A9" s="5" t="s">
        <v>1</v>
      </c>
      <c r="B9" s="10">
        <f>'[1]29.06.17'!$K$113+'[1]29.06.17'!$L$113</f>
        <v>65800</v>
      </c>
      <c r="C9" s="12">
        <f>'[2]без учета счетов бюджета'!$I$188</f>
        <v>64444.61</v>
      </c>
    </row>
    <row r="10" spans="1:3" ht="36.75" customHeight="1">
      <c r="A10" s="6" t="s">
        <v>2</v>
      </c>
      <c r="B10" s="10">
        <f>'[1]29.06.17'!$K$114+'[1]29.06.17'!$L$114</f>
        <v>25300</v>
      </c>
      <c r="C10" s="12">
        <f>'[2]без учета счетов бюджета'!$I$191</f>
        <v>25105.05</v>
      </c>
    </row>
    <row r="11" spans="1:3" ht="22.5" customHeight="1">
      <c r="A11" s="6" t="s">
        <v>6</v>
      </c>
      <c r="B11" s="10">
        <f>'[1]29.06.17'!$K$46+'[1]29.06.17'!$K$108+'[1]29.06.17'!$L$108+'[1]29.06.17'!$K$115+'[1]29.06.17'!$L$115+'[1]29.06.17'!$L$121</f>
        <v>297500</v>
      </c>
      <c r="C11" s="12">
        <f>'[2]без учета счетов бюджета'!$I$192</f>
        <v>263528.35</v>
      </c>
    </row>
    <row r="12" spans="1:3" ht="21.75" customHeight="1">
      <c r="A12" s="6" t="s">
        <v>3</v>
      </c>
      <c r="B12" s="10">
        <f>'[1]29.06.17'!$K$116+'[1]29.06.17'!$L$116+'[1]29.06.17'!$K$120+'[1]29.06.17'!$L$120</f>
        <v>41200</v>
      </c>
      <c r="C12" s="12">
        <f>'[2]без учета счетов бюджета'!$I$193</f>
        <v>1200</v>
      </c>
    </row>
    <row r="13" spans="1:3" ht="21.75" customHeight="1">
      <c r="A13" s="7" t="s">
        <v>16</v>
      </c>
      <c r="B13" s="10">
        <f>'[1]29.06.17'!$L$117</f>
        <v>800</v>
      </c>
      <c r="C13" s="17">
        <f>'[2]без учета счетов бюджета'!$I$195</f>
        <v>800</v>
      </c>
    </row>
    <row r="14" spans="1:3" ht="29.25" customHeight="1" thickBot="1">
      <c r="A14" s="7" t="s">
        <v>10</v>
      </c>
      <c r="B14" s="10">
        <f>'[1]29.06.17'!$K$118+'[1]29.06.17'!$L$118+'[1]29.06.17'!$L$109</f>
        <v>33650</v>
      </c>
      <c r="C14" s="13">
        <f>'[2]без учета счетов бюджета'!$I$196</f>
        <v>28608.87</v>
      </c>
    </row>
    <row r="15" spans="1:10" ht="25.5" customHeight="1" thickBot="1">
      <c r="A15" s="8" t="s">
        <v>4</v>
      </c>
      <c r="B15" s="14">
        <f>SUM(B7:B14)</f>
        <v>4944100</v>
      </c>
      <c r="C15" s="14">
        <f>SUM(C7:C14)</f>
        <v>4863498.94</v>
      </c>
      <c r="J15" s="9"/>
    </row>
  </sheetData>
  <sheetProtection/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smeta</dc:title>
  <dc:subject/>
  <dc:creator>отд33</dc:creator>
  <cp:keywords/>
  <dc:description/>
  <cp:lastModifiedBy>yarmarkina</cp:lastModifiedBy>
  <cp:lastPrinted>2010-12-29T14:06:47Z</cp:lastPrinted>
  <dcterms:created xsi:type="dcterms:W3CDTF">2001-12-21T07:12:55Z</dcterms:created>
  <dcterms:modified xsi:type="dcterms:W3CDTF">2017-11-20T10:00:18Z</dcterms:modified>
  <cp:category/>
  <cp:version/>
  <cp:contentType/>
  <cp:contentStatus/>
</cp:coreProperties>
</file>